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revisionsPassword="F3D4" lockRevision="1"/>
  <bookViews>
    <workbookView xWindow="240" yWindow="75" windowWidth="20115" windowHeight="7995"/>
  </bookViews>
  <sheets>
    <sheet name="سربرگ" sheetId="1" r:id="rId1"/>
    <sheet name="تا 25 میلیون تومان" sheetId="2" r:id="rId2"/>
    <sheet name="از 25 تا 100 میلیون تومان" sheetId="3" r:id="rId3"/>
    <sheet name="از 100 تا 500 میلیون تومان" sheetId="4" r:id="rId4"/>
    <sheet name="از 500 میلیون تا 3میلیارد تومان" sheetId="5" r:id="rId5"/>
    <sheet name="از 3 تا 15 میلیارد تومان" sheetId="6" r:id="rId6"/>
    <sheet name="از 15 تا 50 میلیارد تومان" sheetId="7" r:id="rId7"/>
    <sheet name="از 50 تا 100 میلیارد تومان" sheetId="8" r:id="rId8"/>
    <sheet name="از 100 تا 200 میلیارد تومان" sheetId="9" r:id="rId9"/>
    <sheet name="از 200 تا 400 میلیارد تومان" sheetId="10" r:id="rId10"/>
    <sheet name="از400 میلیارد به بالا" sheetId="11" r:id="rId11"/>
  </sheets>
  <calcPr calcId="145621"/>
  <customWorkbookViews>
    <customWorkbookView name="RePack by Diakov - Personal View" guid="{56734326-7336-422C-BAF9-66F18318EE9D}" mergeInterval="0" personalView="1" maximized="1" windowWidth="1362" windowHeight="54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1" l="1"/>
  <c r="B4" i="11"/>
  <c r="B5" i="11"/>
  <c r="B6" i="11"/>
  <c r="B7" i="11"/>
  <c r="B8" i="11"/>
  <c r="B9" i="11"/>
  <c r="B10" i="11"/>
  <c r="B2" i="11"/>
  <c r="B3" i="10"/>
  <c r="B4" i="10"/>
  <c r="B5" i="10"/>
  <c r="B6" i="10"/>
  <c r="B7" i="10"/>
  <c r="B8" i="10"/>
  <c r="B9" i="10"/>
  <c r="B10" i="10"/>
  <c r="B11" i="10"/>
  <c r="B12" i="10"/>
  <c r="B2" i="10"/>
  <c r="B3" i="9"/>
  <c r="B4" i="9"/>
  <c r="B5" i="9"/>
  <c r="B6" i="9"/>
  <c r="B7" i="9"/>
  <c r="B8" i="9"/>
  <c r="B9" i="9"/>
  <c r="B10" i="9"/>
  <c r="B11" i="9"/>
  <c r="B12" i="9"/>
  <c r="B2" i="9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" i="8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2" i="7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" i="6"/>
  <c r="B7" i="4"/>
  <c r="B6" i="4"/>
  <c r="B23" i="5"/>
  <c r="B24" i="5"/>
  <c r="B25" i="5"/>
  <c r="B26" i="5"/>
  <c r="B27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" i="5"/>
  <c r="B3" i="4"/>
  <c r="B4" i="4"/>
  <c r="B5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" i="4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2" i="3"/>
</calcChain>
</file>

<file path=xl/sharedStrings.xml><?xml version="1.0" encoding="utf-8"?>
<sst xmlns="http://schemas.openxmlformats.org/spreadsheetml/2006/main" count="34" uniqueCount="7">
  <si>
    <t>مبلغ ارزیابی( تومان)</t>
  </si>
  <si>
    <t>دستمزد کارشناسی(تومان)</t>
  </si>
  <si>
    <t>حداکثر دستمزد کارشناسی(تومان)</t>
  </si>
  <si>
    <t>جداول مربوط به ماده یازده از تعرفه دستمزد کارشناسان رسمی دادگستری 1402</t>
  </si>
  <si>
    <t>آبان 1402</t>
  </si>
  <si>
    <t>تهیه و تدوین: دکتر علی خلیلی</t>
  </si>
  <si>
    <t>تهیه: دکتر علی خلیلی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</si>
</sst>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B Nazanin"/>
      <charset val="178"/>
    </font>
    <font>
      <sz val="14"/>
      <color theme="1"/>
      <name val="Calibri"/>
      <family val="2"/>
      <scheme val="minor"/>
    </font>
    <font>
      <sz val="26"/>
      <color theme="1"/>
      <name val="B Zar"/>
      <charset val="178"/>
    </font>
    <font>
      <b/>
      <sz val="16"/>
      <color theme="1"/>
      <name val="B Nazanin"/>
      <charset val="178"/>
    </font>
    <font>
      <b/>
      <sz val="18"/>
      <color theme="1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NumberFormat="1" applyFont="1"/>
    <xf numFmtId="164" fontId="3" fillId="0" borderId="0" xfId="1" applyNumberFormat="1" applyFont="1"/>
    <xf numFmtId="164" fontId="2" fillId="0" borderId="2" xfId="1" applyNumberFormat="1" applyFont="1" applyBorder="1"/>
    <xf numFmtId="164" fontId="2" fillId="0" borderId="1" xfId="1" applyNumberFormat="1" applyFont="1" applyBorder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3" borderId="2" xfId="1" applyNumberFormat="1" applyFont="1" applyFill="1" applyBorder="1"/>
    <xf numFmtId="164" fontId="2" fillId="3" borderId="1" xfId="1" applyNumberFormat="1" applyFont="1" applyFill="1" applyBorder="1"/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6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D46D37A-3CAB-4E3E-BB45-08339909C6C8}" protected="1">
  <header guid="{BD46D37A-3CAB-4E3E-BB45-08339909C6C8}" dateTime="2023-11-13T02:43:51" maxSheetId="12" userName="RePack by Diakov" r:id="rId1">
    <sheetIdMap count="1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L16"/>
  <sheetViews>
    <sheetView tabSelected="1" workbookViewId="0">
      <selection activeCell="K9" sqref="K9"/>
    </sheetView>
  </sheetViews>
  <sheetFormatPr defaultRowHeight="15" x14ac:dyDescent="0.25"/>
  <sheetData>
    <row r="7" spans="2:12" ht="15" customHeight="1" x14ac:dyDescent="0.25">
      <c r="B7" s="17" t="s">
        <v>3</v>
      </c>
      <c r="C7" s="17"/>
      <c r="D7" s="17"/>
      <c r="E7" s="17"/>
      <c r="F7" s="17"/>
      <c r="G7" s="17"/>
      <c r="H7" s="17"/>
      <c r="I7" s="17"/>
      <c r="J7" s="17"/>
    </row>
    <row r="8" spans="2:12" ht="15" customHeight="1" x14ac:dyDescent="0.25">
      <c r="B8" s="17"/>
      <c r="C8" s="17"/>
      <c r="D8" s="17"/>
      <c r="E8" s="17"/>
      <c r="F8" s="17"/>
      <c r="G8" s="17"/>
      <c r="H8" s="17"/>
      <c r="I8" s="17"/>
      <c r="J8" s="17"/>
    </row>
    <row r="9" spans="2:12" ht="15" customHeight="1" x14ac:dyDescent="0.25">
      <c r="B9" s="17"/>
      <c r="C9" s="17"/>
      <c r="D9" s="17"/>
      <c r="E9" s="17"/>
      <c r="F9" s="17"/>
      <c r="G9" s="17"/>
      <c r="H9" s="17"/>
      <c r="I9" s="17"/>
      <c r="J9" s="17"/>
    </row>
    <row r="11" spans="2:12" ht="21" customHeight="1" x14ac:dyDescent="0.25">
      <c r="D11" s="11" t="s">
        <v>4</v>
      </c>
      <c r="E11" s="11"/>
      <c r="F11" s="11"/>
      <c r="G11" s="11"/>
      <c r="H11" s="11"/>
    </row>
    <row r="12" spans="2:12" ht="21" customHeight="1" x14ac:dyDescent="0.25">
      <c r="D12" s="11"/>
      <c r="E12" s="11"/>
      <c r="F12" s="11"/>
      <c r="G12" s="11"/>
      <c r="H12" s="11"/>
    </row>
    <row r="14" spans="2:12" ht="15" customHeight="1" x14ac:dyDescent="0.25">
      <c r="C14" s="9" t="s">
        <v>5</v>
      </c>
      <c r="D14" s="9"/>
      <c r="E14" s="9"/>
      <c r="F14" s="9"/>
      <c r="G14" s="9"/>
      <c r="H14" s="9"/>
      <c r="I14" s="9"/>
      <c r="J14" s="10"/>
      <c r="K14" s="10"/>
      <c r="L14" s="10"/>
    </row>
    <row r="15" spans="2:12" ht="15" customHeight="1" x14ac:dyDescent="0.25">
      <c r="C15" s="9"/>
      <c r="D15" s="9"/>
      <c r="E15" s="9"/>
      <c r="F15" s="9"/>
      <c r="G15" s="9"/>
      <c r="H15" s="9"/>
      <c r="I15" s="9"/>
      <c r="J15" s="10"/>
      <c r="K15" s="10"/>
      <c r="L15" s="10"/>
    </row>
    <row r="16" spans="2:12" ht="15" customHeight="1" x14ac:dyDescent="0.25">
      <c r="C16" s="9"/>
      <c r="D16" s="9"/>
      <c r="E16" s="9"/>
      <c r="F16" s="9"/>
      <c r="G16" s="9"/>
      <c r="H16" s="9"/>
      <c r="I16" s="9"/>
      <c r="J16" s="10"/>
      <c r="K16" s="10"/>
      <c r="L16" s="10"/>
    </row>
  </sheetData>
  <customSheetViews>
    <customSheetView guid="{56734326-7336-422C-BAF9-66F18318EE9D}">
      <selection activeCell="K9" sqref="K9"/>
      <pageMargins left="0.7" right="0.7" top="0.75" bottom="0.75" header="0.3" footer="0.3"/>
      <pageSetup orientation="portrait" horizontalDpi="4294967292" verticalDpi="0" r:id="rId1"/>
    </customSheetView>
  </customSheetViews>
  <mergeCells count="3">
    <mergeCell ref="B7:J9"/>
    <mergeCell ref="D11:H12"/>
    <mergeCell ref="C14:I16"/>
  </mergeCells>
  <pageMargins left="0.7" right="0.7" top="0.75" bottom="0.75" header="0.3" footer="0.3"/>
  <pageSetup orientation="portrait" horizontalDpi="4294967292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D11" sqref="D11"/>
    </sheetView>
  </sheetViews>
  <sheetFormatPr defaultRowHeight="15" x14ac:dyDescent="0.25"/>
  <cols>
    <col min="1" max="1" width="22.7109375" bestFit="1" customWidth="1"/>
    <col min="2" max="2" width="26.28515625" bestFit="1" customWidth="1"/>
  </cols>
  <sheetData>
    <row r="1" spans="1:5" ht="25.5" thickTop="1" thickBot="1" x14ac:dyDescent="0.65">
      <c r="A1" s="5" t="s">
        <v>0</v>
      </c>
      <c r="B1" s="6" t="s">
        <v>1</v>
      </c>
      <c r="C1" s="13" t="s">
        <v>6</v>
      </c>
      <c r="D1" s="14"/>
      <c r="E1" s="14"/>
    </row>
    <row r="2" spans="1:5" ht="25.5" thickTop="1" thickBot="1" x14ac:dyDescent="0.65">
      <c r="A2" s="7">
        <v>200000000000</v>
      </c>
      <c r="B2" s="3">
        <f>600000+((A2-200000000000)*0.00018)+(75000000*0.0045)+(400000000*0.003)+(2500000000*0.0015)+(12000000000*0.0009)+(50000000000*0.0003)+(35000000000*0.0007)+(100000000000*0.00022)</f>
        <v>78187500</v>
      </c>
      <c r="C2" s="15"/>
      <c r="D2" s="16"/>
      <c r="E2" s="16"/>
    </row>
    <row r="3" spans="1:5" ht="25.5" thickTop="1" thickBot="1" x14ac:dyDescent="0.65">
      <c r="A3" s="7">
        <v>220000000000</v>
      </c>
      <c r="B3" s="3">
        <f t="shared" ref="B3:B12" si="0">600000+((A3-200000000000)*0.00018)+(75000000*0.0045)+(400000000*0.003)+(2500000000*0.0015)+(12000000000*0.0009)+(50000000000*0.0003)+(35000000000*0.0007)+(100000000000*0.00022)</f>
        <v>81787500</v>
      </c>
    </row>
    <row r="4" spans="1:5" ht="25.5" thickTop="1" thickBot="1" x14ac:dyDescent="0.65">
      <c r="A4" s="7">
        <v>240000000000</v>
      </c>
      <c r="B4" s="3">
        <f t="shared" si="0"/>
        <v>85387500</v>
      </c>
    </row>
    <row r="5" spans="1:5" ht="25.5" thickTop="1" thickBot="1" x14ac:dyDescent="0.65">
      <c r="A5" s="7">
        <v>260000000000</v>
      </c>
      <c r="B5" s="3">
        <f t="shared" si="0"/>
        <v>88987500</v>
      </c>
    </row>
    <row r="6" spans="1:5" ht="25.5" thickTop="1" thickBot="1" x14ac:dyDescent="0.65">
      <c r="A6" s="7">
        <v>280000000000</v>
      </c>
      <c r="B6" s="3">
        <f t="shared" si="0"/>
        <v>92587500</v>
      </c>
    </row>
    <row r="7" spans="1:5" ht="25.5" thickTop="1" thickBot="1" x14ac:dyDescent="0.65">
      <c r="A7" s="7">
        <v>300000000000</v>
      </c>
      <c r="B7" s="3">
        <f t="shared" si="0"/>
        <v>96187500</v>
      </c>
    </row>
    <row r="8" spans="1:5" ht="25.5" thickTop="1" thickBot="1" x14ac:dyDescent="0.65">
      <c r="A8" s="7">
        <v>320000000000</v>
      </c>
      <c r="B8" s="3">
        <f t="shared" si="0"/>
        <v>99787500</v>
      </c>
    </row>
    <row r="9" spans="1:5" ht="25.5" thickTop="1" thickBot="1" x14ac:dyDescent="0.65">
      <c r="A9" s="7">
        <v>340000000000</v>
      </c>
      <c r="B9" s="3">
        <f t="shared" si="0"/>
        <v>103387500</v>
      </c>
    </row>
    <row r="10" spans="1:5" ht="25.5" thickTop="1" thickBot="1" x14ac:dyDescent="0.65">
      <c r="A10" s="7">
        <v>360000000000</v>
      </c>
      <c r="B10" s="3">
        <f t="shared" si="0"/>
        <v>106987500</v>
      </c>
    </row>
    <row r="11" spans="1:5" ht="25.5" thickTop="1" thickBot="1" x14ac:dyDescent="0.65">
      <c r="A11" s="7">
        <v>380000000000</v>
      </c>
      <c r="B11" s="3">
        <f t="shared" si="0"/>
        <v>110587500</v>
      </c>
    </row>
    <row r="12" spans="1:5" ht="25.5" thickTop="1" thickBot="1" x14ac:dyDescent="0.65">
      <c r="A12" s="8">
        <v>400000000000</v>
      </c>
      <c r="B12" s="4">
        <f t="shared" si="0"/>
        <v>114187500</v>
      </c>
    </row>
    <row r="13" spans="1:5" ht="19.5" thickTop="1" x14ac:dyDescent="0.3">
      <c r="A13" s="2"/>
    </row>
    <row r="14" spans="1:5" ht="18.75" x14ac:dyDescent="0.3">
      <c r="A14" s="2"/>
    </row>
    <row r="15" spans="1:5" ht="18.75" x14ac:dyDescent="0.3">
      <c r="A15" s="2"/>
    </row>
    <row r="16" spans="1:5" ht="18.75" x14ac:dyDescent="0.3">
      <c r="A16" s="2"/>
    </row>
    <row r="17" spans="1:1" ht="18.75" x14ac:dyDescent="0.3">
      <c r="A17" s="2"/>
    </row>
    <row r="18" spans="1:1" ht="18.75" x14ac:dyDescent="0.3">
      <c r="A18" s="2"/>
    </row>
  </sheetData>
  <customSheetViews>
    <customSheetView guid="{56734326-7336-422C-BAF9-66F18318EE9D}">
      <selection activeCell="D11" sqref="D11"/>
      <pageMargins left="0.7" right="0.7" top="0.75" bottom="0.75" header="0.3" footer="0.3"/>
    </customSheetView>
  </customSheetViews>
  <mergeCells count="1">
    <mergeCell ref="C1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B10" sqref="B10"/>
    </sheetView>
  </sheetViews>
  <sheetFormatPr defaultRowHeight="15" x14ac:dyDescent="0.25"/>
  <cols>
    <col min="1" max="1" width="24.85546875" bestFit="1" customWidth="1"/>
    <col min="2" max="2" width="26.28515625" bestFit="1" customWidth="1"/>
    <col min="4" max="4" width="33.85546875" bestFit="1" customWidth="1"/>
  </cols>
  <sheetData>
    <row r="1" spans="1:6" ht="25.5" thickTop="1" thickBot="1" x14ac:dyDescent="0.65">
      <c r="A1" s="5" t="s">
        <v>0</v>
      </c>
      <c r="B1" s="6" t="s">
        <v>1</v>
      </c>
      <c r="D1" s="6" t="s">
        <v>2</v>
      </c>
    </row>
    <row r="2" spans="1:6" ht="25.5" thickTop="1" thickBot="1" x14ac:dyDescent="0.65">
      <c r="A2" s="7">
        <v>400000000000</v>
      </c>
      <c r="B2" s="3">
        <f>600000+((A2-400000000000)*0.00012)+(75000000*0.0045)+(400000000*0.003)+(2500000000*0.0015)+(12000000000*0.0009)+(50000000000*0.0003)+(35000000000*0.0007)+(100000000000*0.00022)+(200000000000*0.00018)</f>
        <v>114187500</v>
      </c>
      <c r="D2" s="8">
        <v>118000000</v>
      </c>
    </row>
    <row r="3" spans="1:6" ht="25.5" thickTop="1" thickBot="1" x14ac:dyDescent="0.65">
      <c r="A3" s="7">
        <v>410000000000</v>
      </c>
      <c r="B3" s="3">
        <f t="shared" ref="B3:B10" si="0">600000+((A3-400000000000)*0.00012)+(75000000*0.0045)+(400000000*0.003)+(2500000000*0.0015)+(12000000000*0.0009)+(50000000000*0.0003)+(35000000000*0.0007)+(100000000000*0.00022)+(200000000000*0.00018)</f>
        <v>115387500</v>
      </c>
    </row>
    <row r="4" spans="1:6" ht="25.5" thickTop="1" thickBot="1" x14ac:dyDescent="0.65">
      <c r="A4" s="7">
        <v>420000000000</v>
      </c>
      <c r="B4" s="3">
        <f t="shared" si="0"/>
        <v>116587500</v>
      </c>
    </row>
    <row r="5" spans="1:6" ht="25.5" thickTop="1" thickBot="1" x14ac:dyDescent="0.65">
      <c r="A5" s="7">
        <v>431770836777</v>
      </c>
      <c r="B5" s="3">
        <f t="shared" si="0"/>
        <v>118000000.41324</v>
      </c>
      <c r="D5" s="12" t="s">
        <v>6</v>
      </c>
      <c r="E5" s="12"/>
      <c r="F5" s="12"/>
    </row>
    <row r="6" spans="1:6" ht="25.5" thickTop="1" thickBot="1" x14ac:dyDescent="0.65">
      <c r="A6" s="7">
        <v>450000000000</v>
      </c>
      <c r="B6" s="3">
        <f t="shared" si="0"/>
        <v>120187500</v>
      </c>
      <c r="D6" s="12"/>
      <c r="E6" s="12"/>
      <c r="F6" s="12"/>
    </row>
    <row r="7" spans="1:6" ht="25.5" thickTop="1" thickBot="1" x14ac:dyDescent="0.65">
      <c r="A7" s="7">
        <v>500000000000</v>
      </c>
      <c r="B7" s="3">
        <f t="shared" si="0"/>
        <v>126187500</v>
      </c>
    </row>
    <row r="8" spans="1:6" ht="25.5" thickTop="1" thickBot="1" x14ac:dyDescent="0.65">
      <c r="A8" s="8">
        <v>600000000000</v>
      </c>
      <c r="B8" s="3">
        <f t="shared" si="0"/>
        <v>138187500</v>
      </c>
    </row>
    <row r="9" spans="1:6" ht="25.5" thickTop="1" thickBot="1" x14ac:dyDescent="0.65">
      <c r="A9" s="8">
        <v>1000000000000</v>
      </c>
      <c r="B9" s="3">
        <f t="shared" si="0"/>
        <v>186187500</v>
      </c>
    </row>
    <row r="10" spans="1:6" ht="25.5" thickTop="1" thickBot="1" x14ac:dyDescent="0.65">
      <c r="A10" s="8">
        <v>1500000000000</v>
      </c>
      <c r="B10" s="4">
        <f t="shared" si="0"/>
        <v>246187500</v>
      </c>
    </row>
    <row r="11" spans="1:6" ht="19.5" thickTop="1" x14ac:dyDescent="0.3">
      <c r="A11" s="2"/>
      <c r="B11" s="2"/>
    </row>
    <row r="12" spans="1:6" ht="18.75" x14ac:dyDescent="0.3">
      <c r="A12" s="2"/>
      <c r="B12" s="2"/>
    </row>
    <row r="13" spans="1:6" ht="18.75" x14ac:dyDescent="0.3">
      <c r="A13" s="2"/>
      <c r="B13" s="2"/>
    </row>
    <row r="14" spans="1:6" ht="18.75" x14ac:dyDescent="0.3">
      <c r="A14" s="2"/>
      <c r="B14" s="2"/>
    </row>
    <row r="15" spans="1:6" ht="18.75" x14ac:dyDescent="0.3">
      <c r="A15" s="2"/>
      <c r="B15" s="2"/>
    </row>
    <row r="16" spans="1:6" ht="18.75" x14ac:dyDescent="0.3">
      <c r="A16" s="2"/>
      <c r="B16" s="2"/>
    </row>
  </sheetData>
  <customSheetViews>
    <customSheetView guid="{56734326-7336-422C-BAF9-66F18318EE9D}">
      <selection activeCell="B10" sqref="B10"/>
      <pageMargins left="0.7" right="0.7" top="0.75" bottom="0.75" header="0.3" footer="0.3"/>
    </customSheetView>
  </customSheetViews>
  <mergeCells count="1">
    <mergeCell ref="D5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C1" sqref="C1:E2"/>
    </sheetView>
  </sheetViews>
  <sheetFormatPr defaultRowHeight="15" x14ac:dyDescent="0.25"/>
  <cols>
    <col min="1" max="1" width="20.5703125" bestFit="1" customWidth="1"/>
    <col min="2" max="2" width="26.28515625" bestFit="1" customWidth="1"/>
    <col min="4" max="4" width="9.140625" customWidth="1"/>
  </cols>
  <sheetData>
    <row r="1" spans="1:5" ht="25.5" customHeight="1" thickTop="1" thickBot="1" x14ac:dyDescent="0.65">
      <c r="A1" s="5" t="s">
        <v>0</v>
      </c>
      <c r="B1" s="6" t="s">
        <v>1</v>
      </c>
      <c r="C1" s="12" t="s">
        <v>6</v>
      </c>
      <c r="D1" s="12"/>
      <c r="E1" s="12"/>
    </row>
    <row r="2" spans="1:5" ht="25.5" customHeight="1" thickTop="1" thickBot="1" x14ac:dyDescent="0.65">
      <c r="A2" s="8">
        <v>600000</v>
      </c>
      <c r="B2" s="4">
        <v>25000000</v>
      </c>
      <c r="C2" s="12"/>
      <c r="D2" s="12"/>
      <c r="E2" s="12"/>
    </row>
    <row r="3" spans="1:5" ht="15.75" customHeight="1" thickTop="1" x14ac:dyDescent="0.25"/>
  </sheetData>
  <customSheetViews>
    <customSheetView guid="{56734326-7336-422C-BAF9-66F18318EE9D}">
      <selection activeCell="C1" sqref="C1:E2"/>
      <pageMargins left="0.7" right="0.7" top="0.75" bottom="0.75" header="0.3" footer="0.3"/>
      <pageSetup orientation="portrait" horizontalDpi="4294967292" verticalDpi="0" r:id="rId1"/>
    </customSheetView>
  </customSheetViews>
  <mergeCells count="1">
    <mergeCell ref="C1:E2"/>
  </mergeCells>
  <pageMargins left="0.7" right="0.7" top="0.75" bottom="0.75" header="0.3" footer="0.3"/>
  <pageSetup orientation="portrait" horizontalDpi="4294967292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0" workbookViewId="0">
      <selection activeCell="C1" sqref="C1:E2"/>
    </sheetView>
  </sheetViews>
  <sheetFormatPr defaultRowHeight="15" x14ac:dyDescent="0.25"/>
  <cols>
    <col min="1" max="1" width="20.5703125" bestFit="1" customWidth="1"/>
    <col min="2" max="2" width="26.28515625" bestFit="1" customWidth="1"/>
  </cols>
  <sheetData>
    <row r="1" spans="1:5" ht="25.5" customHeight="1" thickTop="1" thickBot="1" x14ac:dyDescent="0.65">
      <c r="A1" s="5" t="s">
        <v>0</v>
      </c>
      <c r="B1" s="6" t="s">
        <v>1</v>
      </c>
      <c r="C1" s="12" t="s">
        <v>6</v>
      </c>
      <c r="D1" s="12"/>
      <c r="E1" s="12"/>
    </row>
    <row r="2" spans="1:5" ht="25.5" customHeight="1" thickTop="1" thickBot="1" x14ac:dyDescent="0.65">
      <c r="A2" s="7">
        <v>25000000</v>
      </c>
      <c r="B2" s="3">
        <f>600000+((A2-25000000)*0.0045)</f>
        <v>600000</v>
      </c>
      <c r="C2" s="12"/>
      <c r="D2" s="12"/>
      <c r="E2" s="12"/>
    </row>
    <row r="3" spans="1:5" ht="25.5" customHeight="1" thickTop="1" thickBot="1" x14ac:dyDescent="0.65">
      <c r="A3" s="7">
        <v>30000000</v>
      </c>
      <c r="B3" s="3">
        <f t="shared" ref="B3:B17" si="0">600000+((A3-25000000)*0.0045)</f>
        <v>622500</v>
      </c>
    </row>
    <row r="4" spans="1:5" ht="25.5" thickTop="1" thickBot="1" x14ac:dyDescent="0.65">
      <c r="A4" s="7">
        <v>35000000</v>
      </c>
      <c r="B4" s="3">
        <f t="shared" si="0"/>
        <v>645000</v>
      </c>
    </row>
    <row r="5" spans="1:5" ht="25.5" thickTop="1" thickBot="1" x14ac:dyDescent="0.65">
      <c r="A5" s="7">
        <v>40000000</v>
      </c>
      <c r="B5" s="3">
        <f t="shared" si="0"/>
        <v>667500</v>
      </c>
    </row>
    <row r="6" spans="1:5" ht="25.5" thickTop="1" thickBot="1" x14ac:dyDescent="0.65">
      <c r="A6" s="7">
        <v>45000000</v>
      </c>
      <c r="B6" s="3">
        <f t="shared" si="0"/>
        <v>690000</v>
      </c>
    </row>
    <row r="7" spans="1:5" ht="25.5" thickTop="1" thickBot="1" x14ac:dyDescent="0.65">
      <c r="A7" s="8">
        <v>50000000</v>
      </c>
      <c r="B7" s="4">
        <f t="shared" si="0"/>
        <v>712500</v>
      </c>
    </row>
    <row r="8" spans="1:5" ht="25.5" thickTop="1" thickBot="1" x14ac:dyDescent="0.65">
      <c r="A8" s="7">
        <v>55000000</v>
      </c>
      <c r="B8" s="3">
        <f t="shared" si="0"/>
        <v>735000</v>
      </c>
    </row>
    <row r="9" spans="1:5" ht="25.5" thickTop="1" thickBot="1" x14ac:dyDescent="0.65">
      <c r="A9" s="7">
        <v>60000000</v>
      </c>
      <c r="B9" s="3">
        <f t="shared" si="0"/>
        <v>757500</v>
      </c>
    </row>
    <row r="10" spans="1:5" ht="25.5" thickTop="1" thickBot="1" x14ac:dyDescent="0.65">
      <c r="A10" s="7">
        <v>65000000</v>
      </c>
      <c r="B10" s="3">
        <f t="shared" si="0"/>
        <v>780000</v>
      </c>
    </row>
    <row r="11" spans="1:5" ht="25.5" thickTop="1" thickBot="1" x14ac:dyDescent="0.65">
      <c r="A11" s="7">
        <v>70000000</v>
      </c>
      <c r="B11" s="3">
        <f t="shared" si="0"/>
        <v>802500</v>
      </c>
    </row>
    <row r="12" spans="1:5" ht="25.5" thickTop="1" thickBot="1" x14ac:dyDescent="0.65">
      <c r="A12" s="7">
        <v>75000000</v>
      </c>
      <c r="B12" s="3">
        <f t="shared" si="0"/>
        <v>825000</v>
      </c>
    </row>
    <row r="13" spans="1:5" ht="25.5" thickTop="1" thickBot="1" x14ac:dyDescent="0.65">
      <c r="A13" s="7">
        <v>80000000</v>
      </c>
      <c r="B13" s="3">
        <f t="shared" si="0"/>
        <v>847500</v>
      </c>
    </row>
    <row r="14" spans="1:5" ht="25.5" thickTop="1" thickBot="1" x14ac:dyDescent="0.65">
      <c r="A14" s="7">
        <v>85000000</v>
      </c>
      <c r="B14" s="3">
        <f t="shared" si="0"/>
        <v>870000</v>
      </c>
    </row>
    <row r="15" spans="1:5" ht="25.5" thickTop="1" thickBot="1" x14ac:dyDescent="0.65">
      <c r="A15" s="7">
        <v>90000000</v>
      </c>
      <c r="B15" s="3">
        <f t="shared" si="0"/>
        <v>892500</v>
      </c>
    </row>
    <row r="16" spans="1:5" ht="25.5" thickTop="1" thickBot="1" x14ac:dyDescent="0.65">
      <c r="A16" s="7">
        <v>95000000</v>
      </c>
      <c r="B16" s="3">
        <f t="shared" si="0"/>
        <v>915000</v>
      </c>
    </row>
    <row r="17" spans="1:2" ht="25.5" thickTop="1" thickBot="1" x14ac:dyDescent="0.65">
      <c r="A17" s="8">
        <v>100000000</v>
      </c>
      <c r="B17" s="4">
        <f t="shared" si="0"/>
        <v>937500</v>
      </c>
    </row>
    <row r="18" spans="1:2" ht="15.75" thickTop="1" x14ac:dyDescent="0.25">
      <c r="A18" s="1"/>
      <c r="B18" s="1"/>
    </row>
    <row r="19" spans="1:2" x14ac:dyDescent="0.25">
      <c r="A19" s="1"/>
      <c r="B19" s="1"/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/>
      <c r="B22" s="1"/>
    </row>
    <row r="23" spans="1:2" x14ac:dyDescent="0.25">
      <c r="A23" s="1"/>
      <c r="B23" s="1"/>
    </row>
    <row r="24" spans="1:2" x14ac:dyDescent="0.25">
      <c r="A24" s="1"/>
      <c r="B24" s="1"/>
    </row>
    <row r="25" spans="1:2" x14ac:dyDescent="0.25">
      <c r="A25" s="1"/>
      <c r="B25" s="1"/>
    </row>
  </sheetData>
  <customSheetViews>
    <customSheetView guid="{56734326-7336-422C-BAF9-66F18318EE9D}" topLeftCell="A10">
      <selection activeCell="C1" sqref="C1:E2"/>
      <pageMargins left="0.7" right="0.7" top="0.75" bottom="0.75" header="0.3" footer="0.3"/>
      <pageSetup orientation="portrait" horizontalDpi="4294967292" verticalDpi="0" r:id="rId1"/>
    </customSheetView>
  </customSheetViews>
  <mergeCells count="1">
    <mergeCell ref="C1:E2"/>
  </mergeCells>
  <pageMargins left="0.7" right="0.7" top="0.75" bottom="0.75" header="0.3" footer="0.3"/>
  <pageSetup orientation="portrait" horizontalDpi="4294967292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3" workbookViewId="0">
      <selection activeCell="C1" sqref="C1:E2"/>
    </sheetView>
  </sheetViews>
  <sheetFormatPr defaultRowHeight="15" x14ac:dyDescent="0.25"/>
  <cols>
    <col min="1" max="1" width="20.5703125" bestFit="1" customWidth="1"/>
    <col min="2" max="2" width="26.28515625" bestFit="1" customWidth="1"/>
  </cols>
  <sheetData>
    <row r="1" spans="1:5" ht="25.5" thickTop="1" thickBot="1" x14ac:dyDescent="0.65">
      <c r="A1" s="5" t="s">
        <v>0</v>
      </c>
      <c r="B1" s="6" t="s">
        <v>1</v>
      </c>
      <c r="C1" s="12" t="s">
        <v>6</v>
      </c>
      <c r="D1" s="12"/>
      <c r="E1" s="12"/>
    </row>
    <row r="2" spans="1:5" ht="25.5" thickTop="1" thickBot="1" x14ac:dyDescent="0.65">
      <c r="A2" s="7">
        <v>100000000</v>
      </c>
      <c r="B2" s="3">
        <f>600000+((A2-100000000)*0.003)+(75000000*0.0045)</f>
        <v>937500</v>
      </c>
      <c r="C2" s="12"/>
      <c r="D2" s="12"/>
      <c r="E2" s="12"/>
    </row>
    <row r="3" spans="1:5" ht="25.5" thickTop="1" thickBot="1" x14ac:dyDescent="0.65">
      <c r="A3" s="7">
        <v>120000000</v>
      </c>
      <c r="B3" s="3">
        <f t="shared" ref="B3:B22" si="0">600000+((A3-100000000)*0.003)+(75000000*0.0045)</f>
        <v>997500</v>
      </c>
    </row>
    <row r="4" spans="1:5" ht="25.5" thickTop="1" thickBot="1" x14ac:dyDescent="0.65">
      <c r="A4" s="7">
        <v>140000000</v>
      </c>
      <c r="B4" s="3">
        <f t="shared" si="0"/>
        <v>1057500</v>
      </c>
    </row>
    <row r="5" spans="1:5" ht="25.5" thickTop="1" thickBot="1" x14ac:dyDescent="0.65">
      <c r="A5" s="7">
        <v>160000000</v>
      </c>
      <c r="B5" s="3">
        <f t="shared" si="0"/>
        <v>1117500</v>
      </c>
    </row>
    <row r="6" spans="1:5" ht="25.5" thickTop="1" thickBot="1" x14ac:dyDescent="0.65">
      <c r="A6" s="7">
        <v>180000000</v>
      </c>
      <c r="B6" s="3">
        <f>600000+((A6-100000000)*0.003)+(75000000*0.0045)</f>
        <v>1177500</v>
      </c>
    </row>
    <row r="7" spans="1:5" ht="25.5" thickTop="1" thickBot="1" x14ac:dyDescent="0.65">
      <c r="A7" s="7">
        <v>200000000</v>
      </c>
      <c r="B7" s="3">
        <f>600000+((A7-100000000)*0.003)+(75000000*0.0045)</f>
        <v>1237500</v>
      </c>
    </row>
    <row r="8" spans="1:5" ht="25.5" thickTop="1" thickBot="1" x14ac:dyDescent="0.65">
      <c r="A8" s="7">
        <v>220000000</v>
      </c>
      <c r="B8" s="3">
        <f t="shared" si="0"/>
        <v>1297500</v>
      </c>
    </row>
    <row r="9" spans="1:5" ht="25.5" thickTop="1" thickBot="1" x14ac:dyDescent="0.65">
      <c r="A9" s="7">
        <v>240000000</v>
      </c>
      <c r="B9" s="3">
        <f t="shared" si="0"/>
        <v>1357500</v>
      </c>
    </row>
    <row r="10" spans="1:5" ht="25.5" thickTop="1" thickBot="1" x14ac:dyDescent="0.65">
      <c r="A10" s="7">
        <v>260000000</v>
      </c>
      <c r="B10" s="3">
        <f t="shared" si="0"/>
        <v>1417500</v>
      </c>
    </row>
    <row r="11" spans="1:5" ht="25.5" thickTop="1" thickBot="1" x14ac:dyDescent="0.65">
      <c r="A11" s="7">
        <v>280000000</v>
      </c>
      <c r="B11" s="3">
        <f t="shared" si="0"/>
        <v>1477500</v>
      </c>
    </row>
    <row r="12" spans="1:5" ht="25.5" thickTop="1" thickBot="1" x14ac:dyDescent="0.65">
      <c r="A12" s="8">
        <v>300000000</v>
      </c>
      <c r="B12" s="4">
        <f t="shared" si="0"/>
        <v>1537500</v>
      </c>
    </row>
    <row r="13" spans="1:5" ht="25.5" thickTop="1" thickBot="1" x14ac:dyDescent="0.65">
      <c r="A13" s="8">
        <v>320000000</v>
      </c>
      <c r="B13" s="4">
        <f t="shared" si="0"/>
        <v>1597500</v>
      </c>
    </row>
    <row r="14" spans="1:5" ht="25.5" thickTop="1" thickBot="1" x14ac:dyDescent="0.65">
      <c r="A14" s="7">
        <v>340000000</v>
      </c>
      <c r="B14" s="3">
        <f t="shared" si="0"/>
        <v>1657500</v>
      </c>
    </row>
    <row r="15" spans="1:5" ht="25.5" thickTop="1" thickBot="1" x14ac:dyDescent="0.65">
      <c r="A15" s="7">
        <v>360000000</v>
      </c>
      <c r="B15" s="3">
        <f t="shared" si="0"/>
        <v>1717500</v>
      </c>
    </row>
    <row r="16" spans="1:5" ht="25.5" thickTop="1" thickBot="1" x14ac:dyDescent="0.65">
      <c r="A16" s="7">
        <v>380000000</v>
      </c>
      <c r="B16" s="3">
        <f t="shared" si="0"/>
        <v>1777500</v>
      </c>
    </row>
    <row r="17" spans="1:2" ht="25.5" thickTop="1" thickBot="1" x14ac:dyDescent="0.65">
      <c r="A17" s="7">
        <v>400000000</v>
      </c>
      <c r="B17" s="3">
        <f t="shared" si="0"/>
        <v>1837500</v>
      </c>
    </row>
    <row r="18" spans="1:2" ht="25.5" thickTop="1" thickBot="1" x14ac:dyDescent="0.65">
      <c r="A18" s="7">
        <v>420000000</v>
      </c>
      <c r="B18" s="3">
        <f t="shared" si="0"/>
        <v>1897500</v>
      </c>
    </row>
    <row r="19" spans="1:2" ht="25.5" thickTop="1" thickBot="1" x14ac:dyDescent="0.65">
      <c r="A19" s="7">
        <v>440000000</v>
      </c>
      <c r="B19" s="3">
        <f t="shared" si="0"/>
        <v>1957500</v>
      </c>
    </row>
    <row r="20" spans="1:2" ht="25.5" thickTop="1" thickBot="1" x14ac:dyDescent="0.65">
      <c r="A20" s="7">
        <v>460000000</v>
      </c>
      <c r="B20" s="3">
        <f t="shared" si="0"/>
        <v>2017500</v>
      </c>
    </row>
    <row r="21" spans="1:2" ht="25.5" thickTop="1" thickBot="1" x14ac:dyDescent="0.65">
      <c r="A21" s="7">
        <v>480000000</v>
      </c>
      <c r="B21" s="3">
        <f t="shared" si="0"/>
        <v>2077500</v>
      </c>
    </row>
    <row r="22" spans="1:2" ht="25.5" thickTop="1" thickBot="1" x14ac:dyDescent="0.65">
      <c r="A22" s="8">
        <v>500000000</v>
      </c>
      <c r="B22" s="4">
        <f t="shared" si="0"/>
        <v>2137500</v>
      </c>
    </row>
    <row r="23" spans="1:2" ht="15.75" thickTop="1" x14ac:dyDescent="0.25">
      <c r="A23" s="1"/>
      <c r="B23" s="1"/>
    </row>
    <row r="24" spans="1:2" x14ac:dyDescent="0.25">
      <c r="A24" s="1"/>
      <c r="B24" s="1"/>
    </row>
    <row r="25" spans="1:2" x14ac:dyDescent="0.25">
      <c r="A25" s="1"/>
      <c r="B25" s="1"/>
    </row>
    <row r="26" spans="1:2" x14ac:dyDescent="0.25">
      <c r="A26" s="1"/>
      <c r="B26" s="1"/>
    </row>
    <row r="27" spans="1:2" x14ac:dyDescent="0.25">
      <c r="A27" s="1"/>
      <c r="B27" s="1"/>
    </row>
    <row r="28" spans="1:2" x14ac:dyDescent="0.25">
      <c r="A28" s="1"/>
      <c r="B28" s="1"/>
    </row>
    <row r="29" spans="1:2" x14ac:dyDescent="0.25">
      <c r="A29" s="1"/>
      <c r="B29" s="1"/>
    </row>
    <row r="30" spans="1:2" x14ac:dyDescent="0.25">
      <c r="A30" s="1"/>
      <c r="B30" s="1"/>
    </row>
    <row r="31" spans="1:2" x14ac:dyDescent="0.25">
      <c r="A31" s="1"/>
      <c r="B31" s="1"/>
    </row>
    <row r="32" spans="1:2" x14ac:dyDescent="0.25">
      <c r="A32" s="1"/>
      <c r="B32" s="1"/>
    </row>
  </sheetData>
  <customSheetViews>
    <customSheetView guid="{56734326-7336-422C-BAF9-66F18318EE9D}" topLeftCell="A13">
      <selection activeCell="C1" sqref="C1:E2"/>
      <pageMargins left="0.7" right="0.7" top="0.75" bottom="0.75" header="0.3" footer="0.3"/>
    </customSheetView>
  </customSheetViews>
  <mergeCells count="1">
    <mergeCell ref="C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6" workbookViewId="0">
      <selection activeCell="B32" sqref="B32"/>
    </sheetView>
  </sheetViews>
  <sheetFormatPr defaultRowHeight="15" x14ac:dyDescent="0.25"/>
  <cols>
    <col min="1" max="1" width="20.5703125" bestFit="1" customWidth="1"/>
    <col min="2" max="2" width="26.28515625" bestFit="1" customWidth="1"/>
  </cols>
  <sheetData>
    <row r="1" spans="1:5" ht="25.5" thickTop="1" thickBot="1" x14ac:dyDescent="0.65">
      <c r="A1" s="5" t="s">
        <v>0</v>
      </c>
      <c r="B1" s="6" t="s">
        <v>1</v>
      </c>
      <c r="C1" s="12" t="s">
        <v>6</v>
      </c>
      <c r="D1" s="12"/>
      <c r="E1" s="12"/>
    </row>
    <row r="2" spans="1:5" ht="25.5" thickTop="1" thickBot="1" x14ac:dyDescent="0.65">
      <c r="A2" s="7">
        <v>500000000</v>
      </c>
      <c r="B2" s="3">
        <f>600000+((A2-500000000)*0.0015)+(75000000*0.0045)+(400000000*0.003)</f>
        <v>2137500</v>
      </c>
      <c r="C2" s="12"/>
      <c r="D2" s="12"/>
      <c r="E2" s="12"/>
    </row>
    <row r="3" spans="1:5" ht="25.5" thickTop="1" thickBot="1" x14ac:dyDescent="0.65">
      <c r="A3" s="7">
        <v>600000000</v>
      </c>
      <c r="B3" s="3">
        <f t="shared" ref="B3:B27" si="0">600000+((A3-500000000)*0.0015)+(75000000*0.0045)+(400000000*0.003)</f>
        <v>2287500</v>
      </c>
    </row>
    <row r="4" spans="1:5" ht="25.5" thickTop="1" thickBot="1" x14ac:dyDescent="0.65">
      <c r="A4" s="7">
        <v>700000000</v>
      </c>
      <c r="B4" s="3">
        <f t="shared" si="0"/>
        <v>2437500</v>
      </c>
    </row>
    <row r="5" spans="1:5" ht="25.5" thickTop="1" thickBot="1" x14ac:dyDescent="0.65">
      <c r="A5" s="7">
        <v>800000000</v>
      </c>
      <c r="B5" s="3">
        <f t="shared" si="0"/>
        <v>2587500</v>
      </c>
    </row>
    <row r="6" spans="1:5" ht="25.5" thickTop="1" thickBot="1" x14ac:dyDescent="0.65">
      <c r="A6" s="7">
        <v>900000000</v>
      </c>
      <c r="B6" s="3">
        <f t="shared" si="0"/>
        <v>2737500</v>
      </c>
    </row>
    <row r="7" spans="1:5" ht="25.5" thickTop="1" thickBot="1" x14ac:dyDescent="0.65">
      <c r="A7" s="7">
        <v>1000000000</v>
      </c>
      <c r="B7" s="3">
        <f t="shared" si="0"/>
        <v>2887500</v>
      </c>
    </row>
    <row r="8" spans="1:5" ht="25.5" thickTop="1" thickBot="1" x14ac:dyDescent="0.65">
      <c r="A8" s="7">
        <v>1100000000</v>
      </c>
      <c r="B8" s="3">
        <f t="shared" si="0"/>
        <v>3037500</v>
      </c>
    </row>
    <row r="9" spans="1:5" ht="25.5" thickTop="1" thickBot="1" x14ac:dyDescent="0.65">
      <c r="A9" s="7">
        <v>1200000000</v>
      </c>
      <c r="B9" s="3">
        <f t="shared" si="0"/>
        <v>3187500</v>
      </c>
    </row>
    <row r="10" spans="1:5" ht="25.5" thickTop="1" thickBot="1" x14ac:dyDescent="0.65">
      <c r="A10" s="7">
        <v>1300000000</v>
      </c>
      <c r="B10" s="3">
        <f t="shared" si="0"/>
        <v>3337500</v>
      </c>
    </row>
    <row r="11" spans="1:5" ht="25.5" thickTop="1" thickBot="1" x14ac:dyDescent="0.65">
      <c r="A11" s="7">
        <v>1400000000</v>
      </c>
      <c r="B11" s="3">
        <f t="shared" si="0"/>
        <v>3487500</v>
      </c>
    </row>
    <row r="12" spans="1:5" ht="25.5" thickTop="1" thickBot="1" x14ac:dyDescent="0.65">
      <c r="A12" s="8">
        <v>1500000000</v>
      </c>
      <c r="B12" s="4">
        <f t="shared" si="0"/>
        <v>3637500</v>
      </c>
    </row>
    <row r="13" spans="1:5" ht="25.5" thickTop="1" thickBot="1" x14ac:dyDescent="0.65">
      <c r="A13" s="8">
        <v>1600000000</v>
      </c>
      <c r="B13" s="4">
        <f t="shared" si="0"/>
        <v>3787500</v>
      </c>
    </row>
    <row r="14" spans="1:5" ht="25.5" thickTop="1" thickBot="1" x14ac:dyDescent="0.65">
      <c r="A14" s="7">
        <v>1700000000</v>
      </c>
      <c r="B14" s="3">
        <f t="shared" si="0"/>
        <v>3937500</v>
      </c>
    </row>
    <row r="15" spans="1:5" ht="25.5" thickTop="1" thickBot="1" x14ac:dyDescent="0.65">
      <c r="A15" s="7">
        <v>1800000000</v>
      </c>
      <c r="B15" s="3">
        <f t="shared" si="0"/>
        <v>4087500</v>
      </c>
    </row>
    <row r="16" spans="1:5" ht="25.5" thickTop="1" thickBot="1" x14ac:dyDescent="0.65">
      <c r="A16" s="7">
        <v>1900000000</v>
      </c>
      <c r="B16" s="3">
        <f t="shared" si="0"/>
        <v>4237500</v>
      </c>
    </row>
    <row r="17" spans="1:2" ht="25.5" thickTop="1" thickBot="1" x14ac:dyDescent="0.65">
      <c r="A17" s="7">
        <v>2000000000</v>
      </c>
      <c r="B17" s="3">
        <f t="shared" si="0"/>
        <v>4387500</v>
      </c>
    </row>
    <row r="18" spans="1:2" ht="25.5" thickTop="1" thickBot="1" x14ac:dyDescent="0.65">
      <c r="A18" s="7">
        <v>2100000000</v>
      </c>
      <c r="B18" s="3">
        <f t="shared" si="0"/>
        <v>4537500</v>
      </c>
    </row>
    <row r="19" spans="1:2" ht="25.5" thickTop="1" thickBot="1" x14ac:dyDescent="0.65">
      <c r="A19" s="7">
        <v>2200000000</v>
      </c>
      <c r="B19" s="3">
        <f t="shared" si="0"/>
        <v>4687500</v>
      </c>
    </row>
    <row r="20" spans="1:2" ht="25.5" thickTop="1" thickBot="1" x14ac:dyDescent="0.65">
      <c r="A20" s="7">
        <v>2300000000</v>
      </c>
      <c r="B20" s="3">
        <f t="shared" si="0"/>
        <v>4837500</v>
      </c>
    </row>
    <row r="21" spans="1:2" ht="25.5" thickTop="1" thickBot="1" x14ac:dyDescent="0.65">
      <c r="A21" s="7">
        <v>2400000000</v>
      </c>
      <c r="B21" s="3">
        <f t="shared" si="0"/>
        <v>4987500</v>
      </c>
    </row>
    <row r="22" spans="1:2" ht="25.5" thickTop="1" thickBot="1" x14ac:dyDescent="0.65">
      <c r="A22" s="7">
        <v>2500000000</v>
      </c>
      <c r="B22" s="3">
        <f t="shared" si="0"/>
        <v>5137500</v>
      </c>
    </row>
    <row r="23" spans="1:2" ht="25.5" thickTop="1" thickBot="1" x14ac:dyDescent="0.65">
      <c r="A23" s="7">
        <v>2600000000</v>
      </c>
      <c r="B23" s="3">
        <f>600000+((A23-500000000)*0.0015)+(75000000*0.0045)+(400000000*0.003)</f>
        <v>5287500</v>
      </c>
    </row>
    <row r="24" spans="1:2" ht="25.5" thickTop="1" thickBot="1" x14ac:dyDescent="0.65">
      <c r="A24" s="7">
        <v>2700000000</v>
      </c>
      <c r="B24" s="3">
        <f t="shared" si="0"/>
        <v>5437500</v>
      </c>
    </row>
    <row r="25" spans="1:2" ht="25.5" thickTop="1" thickBot="1" x14ac:dyDescent="0.65">
      <c r="A25" s="7">
        <v>2800000000</v>
      </c>
      <c r="B25" s="3">
        <f t="shared" si="0"/>
        <v>5587500</v>
      </c>
    </row>
    <row r="26" spans="1:2" ht="25.5" thickTop="1" thickBot="1" x14ac:dyDescent="0.65">
      <c r="A26" s="7">
        <v>2900000000</v>
      </c>
      <c r="B26" s="3">
        <f t="shared" si="0"/>
        <v>5737500</v>
      </c>
    </row>
    <row r="27" spans="1:2" ht="25.5" thickTop="1" thickBot="1" x14ac:dyDescent="0.65">
      <c r="A27" s="8">
        <v>3000000000</v>
      </c>
      <c r="B27" s="4">
        <f t="shared" si="0"/>
        <v>5887500</v>
      </c>
    </row>
    <row r="28" spans="1:2" ht="19.5" thickTop="1" x14ac:dyDescent="0.3">
      <c r="A28" s="2"/>
    </row>
    <row r="29" spans="1:2" ht="18.75" x14ac:dyDescent="0.3">
      <c r="A29" s="2"/>
    </row>
  </sheetData>
  <customSheetViews>
    <customSheetView guid="{56734326-7336-422C-BAF9-66F18318EE9D}" topLeftCell="A16">
      <selection activeCell="B32" sqref="B32"/>
      <pageMargins left="0.7" right="0.7" top="0.75" bottom="0.75" header="0.3" footer="0.3"/>
    </customSheetView>
  </customSheetViews>
  <mergeCells count="1">
    <mergeCell ref="C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13" workbookViewId="0">
      <selection activeCell="B26" sqref="B26"/>
    </sheetView>
  </sheetViews>
  <sheetFormatPr defaultRowHeight="15" x14ac:dyDescent="0.25"/>
  <cols>
    <col min="1" max="1" width="20.5703125" bestFit="1" customWidth="1"/>
    <col min="2" max="2" width="26.28515625" bestFit="1" customWidth="1"/>
  </cols>
  <sheetData>
    <row r="1" spans="1:5" ht="25.5" thickTop="1" thickBot="1" x14ac:dyDescent="0.65">
      <c r="A1" s="5" t="s">
        <v>0</v>
      </c>
      <c r="B1" s="6" t="s">
        <v>1</v>
      </c>
      <c r="C1" s="12" t="s">
        <v>6</v>
      </c>
      <c r="D1" s="12"/>
      <c r="E1" s="12"/>
    </row>
    <row r="2" spans="1:5" ht="25.5" thickTop="1" thickBot="1" x14ac:dyDescent="0.65">
      <c r="A2" s="7">
        <v>3000000000</v>
      </c>
      <c r="B2" s="3">
        <f>600000+((A2-3000000000)*0.0009)+(75000000*0.0045)+(400000000*0.003)+(2500000000*0.0015)</f>
        <v>5887500</v>
      </c>
      <c r="C2" s="12"/>
      <c r="D2" s="12"/>
      <c r="E2" s="12"/>
    </row>
    <row r="3" spans="1:5" ht="25.5" thickTop="1" thickBot="1" x14ac:dyDescent="0.65">
      <c r="A3" s="7">
        <v>3500000000</v>
      </c>
      <c r="B3" s="3">
        <f t="shared" ref="B3:B26" si="0">600000+((A3-3000000000)*0.0009)+(75000000*0.0045)+(400000000*0.003)+(2500000000*0.0015)</f>
        <v>6337500</v>
      </c>
    </row>
    <row r="4" spans="1:5" ht="25.5" thickTop="1" thickBot="1" x14ac:dyDescent="0.65">
      <c r="A4" s="7">
        <v>4000000000</v>
      </c>
      <c r="B4" s="3">
        <f t="shared" si="0"/>
        <v>6787500</v>
      </c>
    </row>
    <row r="5" spans="1:5" ht="25.5" thickTop="1" thickBot="1" x14ac:dyDescent="0.65">
      <c r="A5" s="7">
        <v>4500000000</v>
      </c>
      <c r="B5" s="3">
        <f t="shared" si="0"/>
        <v>7237500</v>
      </c>
    </row>
    <row r="6" spans="1:5" ht="25.5" thickTop="1" thickBot="1" x14ac:dyDescent="0.65">
      <c r="A6" s="7">
        <v>5000000000</v>
      </c>
      <c r="B6" s="3">
        <f t="shared" si="0"/>
        <v>7687500</v>
      </c>
    </row>
    <row r="7" spans="1:5" ht="25.5" thickTop="1" thickBot="1" x14ac:dyDescent="0.65">
      <c r="A7" s="7">
        <v>5500000000</v>
      </c>
      <c r="B7" s="3">
        <f t="shared" si="0"/>
        <v>8137500</v>
      </c>
    </row>
    <row r="8" spans="1:5" ht="25.5" thickTop="1" thickBot="1" x14ac:dyDescent="0.65">
      <c r="A8" s="7">
        <v>6000000000</v>
      </c>
      <c r="B8" s="3">
        <f t="shared" si="0"/>
        <v>8587500</v>
      </c>
    </row>
    <row r="9" spans="1:5" ht="25.5" thickTop="1" thickBot="1" x14ac:dyDescent="0.65">
      <c r="A9" s="7">
        <v>6500000000</v>
      </c>
      <c r="B9" s="3">
        <f t="shared" si="0"/>
        <v>9037500</v>
      </c>
    </row>
    <row r="10" spans="1:5" ht="25.5" thickTop="1" thickBot="1" x14ac:dyDescent="0.65">
      <c r="A10" s="7">
        <v>7000000000</v>
      </c>
      <c r="B10" s="3">
        <f t="shared" si="0"/>
        <v>9487500</v>
      </c>
    </row>
    <row r="11" spans="1:5" ht="25.5" thickTop="1" thickBot="1" x14ac:dyDescent="0.65">
      <c r="A11" s="7">
        <v>7500000000</v>
      </c>
      <c r="B11" s="3">
        <f t="shared" si="0"/>
        <v>9937500</v>
      </c>
    </row>
    <row r="12" spans="1:5" ht="25.5" thickTop="1" thickBot="1" x14ac:dyDescent="0.65">
      <c r="A12" s="8">
        <v>8000000000</v>
      </c>
      <c r="B12" s="3">
        <f t="shared" si="0"/>
        <v>10387500</v>
      </c>
    </row>
    <row r="13" spans="1:5" ht="25.5" thickTop="1" thickBot="1" x14ac:dyDescent="0.65">
      <c r="A13" s="8">
        <v>8500000000</v>
      </c>
      <c r="B13" s="3">
        <f t="shared" si="0"/>
        <v>10837500</v>
      </c>
    </row>
    <row r="14" spans="1:5" ht="25.5" thickTop="1" thickBot="1" x14ac:dyDescent="0.65">
      <c r="A14" s="7">
        <v>9000000000</v>
      </c>
      <c r="B14" s="3">
        <f t="shared" si="0"/>
        <v>11287500</v>
      </c>
    </row>
    <row r="15" spans="1:5" ht="25.5" thickTop="1" thickBot="1" x14ac:dyDescent="0.65">
      <c r="A15" s="7">
        <v>9500000000</v>
      </c>
      <c r="B15" s="3">
        <f t="shared" si="0"/>
        <v>11737500</v>
      </c>
    </row>
    <row r="16" spans="1:5" ht="25.5" thickTop="1" thickBot="1" x14ac:dyDescent="0.65">
      <c r="A16" s="7">
        <v>10000000000</v>
      </c>
      <c r="B16" s="3">
        <f t="shared" si="0"/>
        <v>12187500</v>
      </c>
    </row>
    <row r="17" spans="1:2" ht="25.5" thickTop="1" thickBot="1" x14ac:dyDescent="0.65">
      <c r="A17" s="7">
        <v>10500000000</v>
      </c>
      <c r="B17" s="3">
        <f t="shared" si="0"/>
        <v>12637500</v>
      </c>
    </row>
    <row r="18" spans="1:2" ht="25.5" thickTop="1" thickBot="1" x14ac:dyDescent="0.65">
      <c r="A18" s="7">
        <v>11000000000</v>
      </c>
      <c r="B18" s="3">
        <f t="shared" si="0"/>
        <v>13087500</v>
      </c>
    </row>
    <row r="19" spans="1:2" ht="25.5" thickTop="1" thickBot="1" x14ac:dyDescent="0.65">
      <c r="A19" s="7">
        <v>11500000000</v>
      </c>
      <c r="B19" s="3">
        <f t="shared" si="0"/>
        <v>13537500</v>
      </c>
    </row>
    <row r="20" spans="1:2" ht="25.5" thickTop="1" thickBot="1" x14ac:dyDescent="0.65">
      <c r="A20" s="7">
        <v>12000000000</v>
      </c>
      <c r="B20" s="3">
        <f t="shared" si="0"/>
        <v>13987500</v>
      </c>
    </row>
    <row r="21" spans="1:2" ht="25.5" thickTop="1" thickBot="1" x14ac:dyDescent="0.65">
      <c r="A21" s="7">
        <v>12500000000</v>
      </c>
      <c r="B21" s="3">
        <f t="shared" si="0"/>
        <v>14437500</v>
      </c>
    </row>
    <row r="22" spans="1:2" ht="25.5" thickTop="1" thickBot="1" x14ac:dyDescent="0.65">
      <c r="A22" s="7">
        <v>13000000000</v>
      </c>
      <c r="B22" s="3">
        <f t="shared" si="0"/>
        <v>14887500</v>
      </c>
    </row>
    <row r="23" spans="1:2" ht="25.5" thickTop="1" thickBot="1" x14ac:dyDescent="0.65">
      <c r="A23" s="7">
        <v>13500000000</v>
      </c>
      <c r="B23" s="3">
        <f t="shared" si="0"/>
        <v>15337500</v>
      </c>
    </row>
    <row r="24" spans="1:2" ht="25.5" thickTop="1" thickBot="1" x14ac:dyDescent="0.65">
      <c r="A24" s="7">
        <v>14000000000</v>
      </c>
      <c r="B24" s="3">
        <f t="shared" si="0"/>
        <v>15787500</v>
      </c>
    </row>
    <row r="25" spans="1:2" ht="25.5" thickTop="1" thickBot="1" x14ac:dyDescent="0.65">
      <c r="A25" s="7">
        <v>14500000000</v>
      </c>
      <c r="B25" s="3">
        <f t="shared" si="0"/>
        <v>16237500</v>
      </c>
    </row>
    <row r="26" spans="1:2" ht="25.5" thickTop="1" thickBot="1" x14ac:dyDescent="0.65">
      <c r="A26" s="8">
        <v>15000000000</v>
      </c>
      <c r="B26" s="4">
        <f t="shared" si="0"/>
        <v>16687500</v>
      </c>
    </row>
    <row r="27" spans="1:2" ht="19.5" thickTop="1" x14ac:dyDescent="0.3">
      <c r="A27" s="2"/>
      <c r="B27" s="2"/>
    </row>
    <row r="28" spans="1:2" ht="18.75" x14ac:dyDescent="0.3">
      <c r="A28" s="2"/>
      <c r="B28" s="2"/>
    </row>
    <row r="29" spans="1:2" ht="18.75" x14ac:dyDescent="0.3">
      <c r="A29" s="2"/>
      <c r="B29" s="2"/>
    </row>
    <row r="30" spans="1:2" ht="18.75" x14ac:dyDescent="0.3">
      <c r="A30" s="2"/>
      <c r="B30" s="2"/>
    </row>
    <row r="31" spans="1:2" ht="18.75" x14ac:dyDescent="0.3">
      <c r="A31" s="2"/>
      <c r="B31" s="2"/>
    </row>
    <row r="32" spans="1:2" ht="18.75" x14ac:dyDescent="0.3">
      <c r="A32" s="2"/>
      <c r="B32" s="2"/>
    </row>
    <row r="33" spans="1:2" ht="18.75" x14ac:dyDescent="0.3">
      <c r="A33" s="2"/>
      <c r="B33" s="2"/>
    </row>
    <row r="34" spans="1:2" ht="18.75" x14ac:dyDescent="0.3">
      <c r="A34" s="2"/>
      <c r="B34" s="2"/>
    </row>
  </sheetData>
  <customSheetViews>
    <customSheetView guid="{56734326-7336-422C-BAF9-66F18318EE9D}" topLeftCell="A13">
      <selection activeCell="B26" sqref="B26"/>
      <pageMargins left="0.7" right="0.7" top="0.75" bottom="0.75" header="0.3" footer="0.3"/>
    </customSheetView>
  </customSheetViews>
  <mergeCells count="1">
    <mergeCell ref="C1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3" workbookViewId="0">
      <selection activeCell="B16" sqref="B16"/>
    </sheetView>
  </sheetViews>
  <sheetFormatPr defaultRowHeight="15" x14ac:dyDescent="0.25"/>
  <cols>
    <col min="1" max="1" width="21.140625" bestFit="1" customWidth="1"/>
    <col min="2" max="2" width="26.28515625" bestFit="1" customWidth="1"/>
  </cols>
  <sheetData>
    <row r="1" spans="1:5" ht="25.5" thickTop="1" thickBot="1" x14ac:dyDescent="0.65">
      <c r="A1" s="5" t="s">
        <v>0</v>
      </c>
      <c r="B1" s="6" t="s">
        <v>1</v>
      </c>
      <c r="C1" s="12" t="s">
        <v>6</v>
      </c>
      <c r="D1" s="12"/>
      <c r="E1" s="12"/>
    </row>
    <row r="2" spans="1:5" ht="25.5" thickTop="1" thickBot="1" x14ac:dyDescent="0.65">
      <c r="A2" s="7">
        <v>15000000000</v>
      </c>
      <c r="B2" s="3">
        <f>600000+((A2-15000000000)*0.0007)+(75000000*0.0045)+(400000000*0.003)+(2500000000*0.0015)+(12000000000*0.0009)</f>
        <v>16687500</v>
      </c>
      <c r="C2" s="12"/>
      <c r="D2" s="12"/>
      <c r="E2" s="12"/>
    </row>
    <row r="3" spans="1:5" ht="25.5" thickTop="1" thickBot="1" x14ac:dyDescent="0.65">
      <c r="A3" s="7">
        <v>17500000000</v>
      </c>
      <c r="B3" s="3">
        <f t="shared" ref="B3:B16" si="0">600000+((A3-15000000000)*0.0007)+(75000000*0.0045)+(400000000*0.003)+(2500000000*0.0015)+(12000000000*0.0009)</f>
        <v>18437500</v>
      </c>
    </row>
    <row r="4" spans="1:5" ht="25.5" thickTop="1" thickBot="1" x14ac:dyDescent="0.65">
      <c r="A4" s="7">
        <v>20000000000</v>
      </c>
      <c r="B4" s="3">
        <f t="shared" si="0"/>
        <v>20187500</v>
      </c>
    </row>
    <row r="5" spans="1:5" ht="25.5" thickTop="1" thickBot="1" x14ac:dyDescent="0.65">
      <c r="A5" s="7">
        <v>22500000000</v>
      </c>
      <c r="B5" s="3">
        <f t="shared" si="0"/>
        <v>21937500</v>
      </c>
    </row>
    <row r="6" spans="1:5" ht="25.5" thickTop="1" thickBot="1" x14ac:dyDescent="0.65">
      <c r="A6" s="7">
        <v>25000000000</v>
      </c>
      <c r="B6" s="3">
        <f t="shared" si="0"/>
        <v>23687500</v>
      </c>
    </row>
    <row r="7" spans="1:5" ht="25.5" thickTop="1" thickBot="1" x14ac:dyDescent="0.65">
      <c r="A7" s="7">
        <v>27500000000</v>
      </c>
      <c r="B7" s="3">
        <f t="shared" si="0"/>
        <v>25437500</v>
      </c>
    </row>
    <row r="8" spans="1:5" ht="25.5" thickTop="1" thickBot="1" x14ac:dyDescent="0.65">
      <c r="A8" s="7">
        <v>30000000000</v>
      </c>
      <c r="B8" s="3">
        <f t="shared" si="0"/>
        <v>27187500</v>
      </c>
    </row>
    <row r="9" spans="1:5" ht="25.5" thickTop="1" thickBot="1" x14ac:dyDescent="0.65">
      <c r="A9" s="7">
        <v>32500000000</v>
      </c>
      <c r="B9" s="3">
        <f t="shared" si="0"/>
        <v>28937500</v>
      </c>
    </row>
    <row r="10" spans="1:5" ht="25.5" thickTop="1" thickBot="1" x14ac:dyDescent="0.65">
      <c r="A10" s="7">
        <v>35000000000</v>
      </c>
      <c r="B10" s="3">
        <f t="shared" si="0"/>
        <v>30687500</v>
      </c>
    </row>
    <row r="11" spans="1:5" ht="25.5" thickTop="1" thickBot="1" x14ac:dyDescent="0.65">
      <c r="A11" s="7">
        <v>37500000000</v>
      </c>
      <c r="B11" s="3">
        <f t="shared" si="0"/>
        <v>32437500</v>
      </c>
    </row>
    <row r="12" spans="1:5" ht="25.5" thickTop="1" thickBot="1" x14ac:dyDescent="0.65">
      <c r="A12" s="8">
        <v>40000000000</v>
      </c>
      <c r="B12" s="3">
        <f t="shared" si="0"/>
        <v>34187500</v>
      </c>
    </row>
    <row r="13" spans="1:5" ht="25.5" thickTop="1" thickBot="1" x14ac:dyDescent="0.65">
      <c r="A13" s="8">
        <v>42500000000</v>
      </c>
      <c r="B13" s="3">
        <f t="shared" si="0"/>
        <v>35937500</v>
      </c>
    </row>
    <row r="14" spans="1:5" ht="25.5" thickTop="1" thickBot="1" x14ac:dyDescent="0.65">
      <c r="A14" s="7">
        <v>45000000000</v>
      </c>
      <c r="B14" s="3">
        <f t="shared" si="0"/>
        <v>37687500</v>
      </c>
    </row>
    <row r="15" spans="1:5" ht="25.5" thickTop="1" thickBot="1" x14ac:dyDescent="0.65">
      <c r="A15" s="7">
        <v>47500000000</v>
      </c>
      <c r="B15" s="3">
        <f t="shared" si="0"/>
        <v>39437500</v>
      </c>
    </row>
    <row r="16" spans="1:5" ht="25.5" thickTop="1" thickBot="1" x14ac:dyDescent="0.65">
      <c r="A16" s="7">
        <v>50000000000</v>
      </c>
      <c r="B16" s="4">
        <f t="shared" si="0"/>
        <v>41187500</v>
      </c>
    </row>
    <row r="17" spans="1:1" ht="19.5" thickTop="1" x14ac:dyDescent="0.3">
      <c r="A17" s="2"/>
    </row>
    <row r="18" spans="1:1" ht="18.75" x14ac:dyDescent="0.3">
      <c r="A18" s="2"/>
    </row>
    <row r="19" spans="1:1" ht="18.75" x14ac:dyDescent="0.3">
      <c r="A19" s="2"/>
    </row>
    <row r="20" spans="1:1" ht="18.75" x14ac:dyDescent="0.3">
      <c r="A20" s="2"/>
    </row>
    <row r="23" spans="1:1" ht="18.75" x14ac:dyDescent="0.3">
      <c r="A23" s="2"/>
    </row>
    <row r="26" spans="1:1" ht="18.75" x14ac:dyDescent="0.3">
      <c r="A26" s="2"/>
    </row>
  </sheetData>
  <customSheetViews>
    <customSheetView guid="{56734326-7336-422C-BAF9-66F18318EE9D}" topLeftCell="A13">
      <selection activeCell="B16" sqref="B16"/>
      <pageMargins left="0.7" right="0.7" top="0.75" bottom="0.75" header="0.3" footer="0.3"/>
    </customSheetView>
  </customSheetViews>
  <mergeCells count="1">
    <mergeCell ref="C1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3" workbookViewId="0">
      <selection activeCell="B22" sqref="B22"/>
    </sheetView>
  </sheetViews>
  <sheetFormatPr defaultRowHeight="15" x14ac:dyDescent="0.25"/>
  <cols>
    <col min="1" max="1" width="22.5703125" customWidth="1"/>
    <col min="2" max="2" width="26.28515625" bestFit="1" customWidth="1"/>
  </cols>
  <sheetData>
    <row r="1" spans="1:5" ht="25.5" thickTop="1" thickBot="1" x14ac:dyDescent="0.65">
      <c r="A1" s="5" t="s">
        <v>0</v>
      </c>
      <c r="B1" s="6" t="s">
        <v>1</v>
      </c>
      <c r="C1" s="12" t="s">
        <v>6</v>
      </c>
      <c r="D1" s="12"/>
      <c r="E1" s="12"/>
    </row>
    <row r="2" spans="1:5" ht="25.5" thickTop="1" thickBot="1" x14ac:dyDescent="0.65">
      <c r="A2" s="7">
        <v>50000000000</v>
      </c>
      <c r="B2" s="3">
        <f>600000+((A2-50000000000)*0.0003)+(75000000*0.0045)+(400000000*0.003)+(2500000000*0.0015)+(12000000000*0.0009)+(35000000000*0.0007)</f>
        <v>41187500</v>
      </c>
      <c r="C2" s="12"/>
      <c r="D2" s="12"/>
      <c r="E2" s="12"/>
    </row>
    <row r="3" spans="1:5" ht="25.5" thickTop="1" thickBot="1" x14ac:dyDescent="0.65">
      <c r="A3" s="7">
        <v>52500000000</v>
      </c>
      <c r="B3" s="3">
        <f t="shared" ref="B3:B22" si="0">600000+((A3-50000000000)*0.0003)+(75000000*0.0045)+(400000000*0.003)+(2500000000*0.0015)+(12000000000*0.0009)+(35000000000*0.0007)</f>
        <v>41937500</v>
      </c>
    </row>
    <row r="4" spans="1:5" ht="25.5" thickTop="1" thickBot="1" x14ac:dyDescent="0.65">
      <c r="A4" s="7">
        <v>55000000000</v>
      </c>
      <c r="B4" s="3">
        <f t="shared" si="0"/>
        <v>42687500</v>
      </c>
    </row>
    <row r="5" spans="1:5" ht="25.5" thickTop="1" thickBot="1" x14ac:dyDescent="0.65">
      <c r="A5" s="7">
        <v>57500000000</v>
      </c>
      <c r="B5" s="3">
        <f t="shared" si="0"/>
        <v>43437500</v>
      </c>
    </row>
    <row r="6" spans="1:5" ht="25.5" thickTop="1" thickBot="1" x14ac:dyDescent="0.65">
      <c r="A6" s="7">
        <v>60000000000</v>
      </c>
      <c r="B6" s="3">
        <f t="shared" si="0"/>
        <v>44187500</v>
      </c>
    </row>
    <row r="7" spans="1:5" ht="25.5" thickTop="1" thickBot="1" x14ac:dyDescent="0.65">
      <c r="A7" s="7">
        <v>62500000000</v>
      </c>
      <c r="B7" s="3">
        <f t="shared" si="0"/>
        <v>44937500</v>
      </c>
    </row>
    <row r="8" spans="1:5" ht="25.5" thickTop="1" thickBot="1" x14ac:dyDescent="0.65">
      <c r="A8" s="7">
        <v>65000000000</v>
      </c>
      <c r="B8" s="3">
        <f t="shared" si="0"/>
        <v>45687500</v>
      </c>
    </row>
    <row r="9" spans="1:5" ht="25.5" thickTop="1" thickBot="1" x14ac:dyDescent="0.65">
      <c r="A9" s="7">
        <v>67500000000</v>
      </c>
      <c r="B9" s="3">
        <f t="shared" si="0"/>
        <v>46437500</v>
      </c>
    </row>
    <row r="10" spans="1:5" ht="25.5" thickTop="1" thickBot="1" x14ac:dyDescent="0.65">
      <c r="A10" s="7">
        <v>70000000000</v>
      </c>
      <c r="B10" s="3">
        <f t="shared" si="0"/>
        <v>47187500</v>
      </c>
    </row>
    <row r="11" spans="1:5" ht="25.5" thickTop="1" thickBot="1" x14ac:dyDescent="0.65">
      <c r="A11" s="7">
        <v>72500000000</v>
      </c>
      <c r="B11" s="3">
        <f t="shared" si="0"/>
        <v>47937500</v>
      </c>
    </row>
    <row r="12" spans="1:5" ht="25.5" thickTop="1" thickBot="1" x14ac:dyDescent="0.65">
      <c r="A12" s="8">
        <v>75000000000</v>
      </c>
      <c r="B12" s="3">
        <f t="shared" si="0"/>
        <v>48687500</v>
      </c>
    </row>
    <row r="13" spans="1:5" ht="25.5" thickTop="1" thickBot="1" x14ac:dyDescent="0.65">
      <c r="A13" s="8">
        <v>77500000000</v>
      </c>
      <c r="B13" s="3">
        <f t="shared" si="0"/>
        <v>49437500</v>
      </c>
    </row>
    <row r="14" spans="1:5" ht="25.5" thickTop="1" thickBot="1" x14ac:dyDescent="0.65">
      <c r="A14" s="7">
        <v>80000000000</v>
      </c>
      <c r="B14" s="3">
        <f t="shared" si="0"/>
        <v>50187500</v>
      </c>
    </row>
    <row r="15" spans="1:5" ht="25.5" thickTop="1" thickBot="1" x14ac:dyDescent="0.65">
      <c r="A15" s="7">
        <v>82500000000</v>
      </c>
      <c r="B15" s="3">
        <f t="shared" si="0"/>
        <v>50937500</v>
      </c>
    </row>
    <row r="16" spans="1:5" ht="25.5" thickTop="1" thickBot="1" x14ac:dyDescent="0.65">
      <c r="A16" s="7">
        <v>85000000000</v>
      </c>
      <c r="B16" s="3">
        <f t="shared" si="0"/>
        <v>51687500</v>
      </c>
    </row>
    <row r="17" spans="1:2" ht="25.5" thickTop="1" thickBot="1" x14ac:dyDescent="0.65">
      <c r="A17" s="7">
        <v>87500000000</v>
      </c>
      <c r="B17" s="3">
        <f t="shared" si="0"/>
        <v>52437500</v>
      </c>
    </row>
    <row r="18" spans="1:2" ht="25.5" thickTop="1" thickBot="1" x14ac:dyDescent="0.65">
      <c r="A18" s="7">
        <v>90000000000</v>
      </c>
      <c r="B18" s="3">
        <f t="shared" si="0"/>
        <v>53187500</v>
      </c>
    </row>
    <row r="19" spans="1:2" ht="25.5" thickTop="1" thickBot="1" x14ac:dyDescent="0.65">
      <c r="A19" s="7">
        <v>92500000000</v>
      </c>
      <c r="B19" s="3">
        <f t="shared" si="0"/>
        <v>53937500</v>
      </c>
    </row>
    <row r="20" spans="1:2" ht="25.5" thickTop="1" thickBot="1" x14ac:dyDescent="0.65">
      <c r="A20" s="7">
        <v>95000000000</v>
      </c>
      <c r="B20" s="3">
        <f t="shared" si="0"/>
        <v>54687500</v>
      </c>
    </row>
    <row r="21" spans="1:2" ht="25.5" thickTop="1" thickBot="1" x14ac:dyDescent="0.65">
      <c r="A21" s="7">
        <v>97500000000</v>
      </c>
      <c r="B21" s="3">
        <f t="shared" si="0"/>
        <v>55437500</v>
      </c>
    </row>
    <row r="22" spans="1:2" ht="25.5" thickTop="1" thickBot="1" x14ac:dyDescent="0.65">
      <c r="A22" s="8">
        <v>100000000000</v>
      </c>
      <c r="B22" s="4">
        <f t="shared" si="0"/>
        <v>56187500</v>
      </c>
    </row>
    <row r="23" spans="1:2" ht="15.75" thickTop="1" x14ac:dyDescent="0.25"/>
  </sheetData>
  <customSheetViews>
    <customSheetView guid="{56734326-7336-422C-BAF9-66F18318EE9D}" topLeftCell="A13">
      <selection activeCell="B22" sqref="B22"/>
      <pageMargins left="0.7" right="0.7" top="0.75" bottom="0.75" header="0.3" footer="0.3"/>
    </customSheetView>
  </customSheetViews>
  <mergeCells count="1">
    <mergeCell ref="C1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12" sqref="B12"/>
    </sheetView>
  </sheetViews>
  <sheetFormatPr defaultRowHeight="15" x14ac:dyDescent="0.25"/>
  <cols>
    <col min="1" max="1" width="25.85546875" customWidth="1"/>
    <col min="2" max="2" width="26.28515625" bestFit="1" customWidth="1"/>
  </cols>
  <sheetData>
    <row r="1" spans="1:5" ht="25.5" thickTop="1" thickBot="1" x14ac:dyDescent="0.65">
      <c r="A1" s="5" t="s">
        <v>0</v>
      </c>
      <c r="B1" s="6" t="s">
        <v>1</v>
      </c>
      <c r="C1" s="12" t="s">
        <v>6</v>
      </c>
      <c r="D1" s="12"/>
      <c r="E1" s="12"/>
    </row>
    <row r="2" spans="1:5" ht="25.5" thickTop="1" thickBot="1" x14ac:dyDescent="0.65">
      <c r="A2" s="7">
        <v>100000000000</v>
      </c>
      <c r="B2" s="3">
        <f>600000+((A2-100000000000)*0.00022)+(75000000*0.0045)+(400000000*0.003)+(2500000000*0.0015)+(12000000000*0.0009)+(50000000000*0.0003)+(35000000000*0.0007)</f>
        <v>56187500</v>
      </c>
      <c r="C2" s="12"/>
      <c r="D2" s="12"/>
      <c r="E2" s="12"/>
    </row>
    <row r="3" spans="1:5" ht="25.5" thickTop="1" thickBot="1" x14ac:dyDescent="0.65">
      <c r="A3" s="7">
        <v>110000000000</v>
      </c>
      <c r="B3" s="3">
        <f t="shared" ref="B3:B12" si="0">600000+((A3-100000000000)*0.00022)+(75000000*0.0045)+(400000000*0.003)+(2500000000*0.0015)+(12000000000*0.0009)+(50000000000*0.0003)+(35000000000*0.0007)</f>
        <v>58387500</v>
      </c>
    </row>
    <row r="4" spans="1:5" ht="25.5" thickTop="1" thickBot="1" x14ac:dyDescent="0.65">
      <c r="A4" s="7">
        <v>120000000000</v>
      </c>
      <c r="B4" s="3">
        <f t="shared" si="0"/>
        <v>60587500</v>
      </c>
    </row>
    <row r="5" spans="1:5" ht="25.5" thickTop="1" thickBot="1" x14ac:dyDescent="0.65">
      <c r="A5" s="7">
        <v>130000000000</v>
      </c>
      <c r="B5" s="3">
        <f t="shared" si="0"/>
        <v>62787500</v>
      </c>
    </row>
    <row r="6" spans="1:5" ht="25.5" thickTop="1" thickBot="1" x14ac:dyDescent="0.65">
      <c r="A6" s="7">
        <v>140000000000</v>
      </c>
      <c r="B6" s="3">
        <f t="shared" si="0"/>
        <v>64987500</v>
      </c>
    </row>
    <row r="7" spans="1:5" ht="25.5" thickTop="1" thickBot="1" x14ac:dyDescent="0.65">
      <c r="A7" s="7">
        <v>150000000000</v>
      </c>
      <c r="B7" s="3">
        <f t="shared" si="0"/>
        <v>67187500</v>
      </c>
    </row>
    <row r="8" spans="1:5" ht="25.5" thickTop="1" thickBot="1" x14ac:dyDescent="0.65">
      <c r="A8" s="7">
        <v>160000000000</v>
      </c>
      <c r="B8" s="3">
        <f t="shared" si="0"/>
        <v>69387500</v>
      </c>
    </row>
    <row r="9" spans="1:5" ht="25.5" thickTop="1" thickBot="1" x14ac:dyDescent="0.65">
      <c r="A9" s="7">
        <v>170000000000</v>
      </c>
      <c r="B9" s="3">
        <f t="shared" si="0"/>
        <v>71587500</v>
      </c>
    </row>
    <row r="10" spans="1:5" ht="25.5" thickTop="1" thickBot="1" x14ac:dyDescent="0.65">
      <c r="A10" s="7">
        <v>180000000000</v>
      </c>
      <c r="B10" s="3">
        <f t="shared" si="0"/>
        <v>73787500</v>
      </c>
    </row>
    <row r="11" spans="1:5" ht="25.5" thickTop="1" thickBot="1" x14ac:dyDescent="0.65">
      <c r="A11" s="7">
        <v>190000000000</v>
      </c>
      <c r="B11" s="3">
        <f t="shared" si="0"/>
        <v>75987500</v>
      </c>
    </row>
    <row r="12" spans="1:5" ht="25.5" thickTop="1" thickBot="1" x14ac:dyDescent="0.65">
      <c r="A12" s="8">
        <v>200000000000</v>
      </c>
      <c r="B12" s="4">
        <f t="shared" si="0"/>
        <v>78187500</v>
      </c>
    </row>
    <row r="13" spans="1:5" ht="15.75" thickTop="1" x14ac:dyDescent="0.25"/>
    <row r="14" spans="1:5" ht="18.75" x14ac:dyDescent="0.3">
      <c r="A14" s="2"/>
    </row>
  </sheetData>
  <customSheetViews>
    <customSheetView guid="{56734326-7336-422C-BAF9-66F18318EE9D}">
      <selection activeCell="B12" sqref="B12"/>
      <pageMargins left="0.7" right="0.7" top="0.75" bottom="0.75" header="0.3" footer="0.3"/>
    </customSheetView>
  </customSheetViews>
  <mergeCells count="1">
    <mergeCell ref="C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سربرگ</vt:lpstr>
      <vt:lpstr>تا 25 میلیون تومان</vt:lpstr>
      <vt:lpstr>از 25 تا 100 میلیون تومان</vt:lpstr>
      <vt:lpstr>از 100 تا 500 میلیون تومان</vt:lpstr>
      <vt:lpstr>از 500 میلیون تا 3میلیارد تومان</vt:lpstr>
      <vt:lpstr>از 3 تا 15 میلیارد تومان</vt:lpstr>
      <vt:lpstr>از 15 تا 50 میلیارد تومان</vt:lpstr>
      <vt:lpstr>از 50 تا 100 میلیارد تومان</vt:lpstr>
      <vt:lpstr>از 100 تا 200 میلیارد تومان</vt:lpstr>
      <vt:lpstr>از 200 تا 400 میلیارد تومان</vt:lpstr>
      <vt:lpstr>از400 میلیارد به بالا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2023-11-13T07:30:54Z</cp:lastPrinted>
  <dcterms:created xsi:type="dcterms:W3CDTF">2023-11-13T06:09:55Z</dcterms:created>
  <dcterms:modified xsi:type="dcterms:W3CDTF">2023-11-13T10:43:51Z</dcterms:modified>
</cp:coreProperties>
</file>